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345" windowHeight="13170" activeTab="0"/>
  </bookViews>
  <sheets>
    <sheet name="Проект 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<sst xmlns="http://schemas.openxmlformats.org/spreadsheetml/2006/main" count="27" uniqueCount="27">
  <si>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Итого</t>
  </si>
  <si>
    <t>Вид расходов</t>
  </si>
  <si>
    <t>Дата</t>
  </si>
  <si>
    <t>Получатель</t>
  </si>
  <si>
    <t>Сумма</t>
  </si>
  <si>
    <t>Поддержка одаренных детей</t>
  </si>
  <si>
    <t>ООО "Одаренный ребенок"</t>
  </si>
  <si>
    <t>Участие Д.Н. Мокшина и А.А. Абушахмина в чемпионате JunionSkills</t>
  </si>
  <si>
    <t>Департамент финансов г.Екатеринбург (МАУК "ЦК "Урал")</t>
  </si>
  <si>
    <t>Участие Воронина Р. в конференции "Лестница наук"</t>
  </si>
  <si>
    <t>МООО ПРТНИКДМ "Инновация"</t>
  </si>
  <si>
    <t xml:space="preserve">Участие И.Батманова в турнире им.Колмогорова </t>
  </si>
  <si>
    <t>Участие в ломоносовском литературно-историческом конкурсе в г.Санкт-петербург (Шамигуллова)</t>
  </si>
  <si>
    <t>Расходы на приобретение билетов и проживание</t>
  </si>
  <si>
    <t>оргвзнос на проведение конференции ПШН-2016-2 (Ямлиханова К., Пятерева В., Ошмарина Д., сопровожд. лицо Ямлиханова Г.Н.)</t>
  </si>
  <si>
    <t>НС "Интеграция" + расходы на приобретение билетов для сопровожд.лица</t>
  </si>
  <si>
    <t>Участие в XIII Межрегиональном химическом ткрнире (г Москва, МГУ, химфак)</t>
  </si>
  <si>
    <t>Бычкова В., Мамаева А., Ефремова У., Давыдова Ф., Надеждина Е., Панова П. (руководитель Шарафутдинова З.Ф.)</t>
  </si>
  <si>
    <t>Услуги банка за перечисление денежных средств</t>
  </si>
  <si>
    <t xml:space="preserve">Заключительный этап XIII Межрегионального химического турнира (олимпиада III уровня, г.Санкт-Петербург, СПбГУ. Руководитель - Шарафутдинова З.Ф. Участники - Давыдов К., Шаймарданова Д., Мустафин Д., Рудина А., Сагитова М. </t>
  </si>
  <si>
    <t>10.03 - 23.03</t>
  </si>
  <si>
    <t>ИП Пончайкин В.В. - проживание, Шарафутдинова З.Ф. - проезд</t>
  </si>
  <si>
    <t>НС "Интеграция"</t>
  </si>
  <si>
    <t>Оргвзнос на проведение конференции ПШН-2017-1 (Масленников К.М.)</t>
  </si>
  <si>
    <t>Оргвзнос за участие во II Всероссийской НПК им.Лобачевского (г.Казань)</t>
  </si>
  <si>
    <t>Бычков В., Попова А.</t>
  </si>
  <si>
    <t>Содержание организации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</si>
</sst>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;[Red]#,##0.00_р_."/>
    <numFmt numFmtId="173" formatCode="#,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vertical="top" wrapText="1"/>
    </xf>
    <xf numFmtId="4" fontId="24" fillId="0" borderId="10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 vertical="top"/>
    </xf>
    <xf numFmtId="14" fontId="24" fillId="0" borderId="10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4" fillId="0" borderId="10" xfId="0" applyFont="1" applyBorder="1" applyAlignment="1">
      <alignment wrapText="1"/>
    </xf>
    <xf numFmtId="1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center"/>
    </xf>
    <xf numFmtId="1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7">
      <selection activeCell="D13" sqref="D13"/>
    </sheetView>
  </sheetViews>
  <sheetFormatPr defaultColWidth="9.00390625" defaultRowHeight="12.75"/>
  <cols>
    <col min="1" max="1" width="39.125" style="3" customWidth="1"/>
    <col min="2" max="2" width="12.625" style="3" customWidth="1"/>
    <col min="3" max="3" width="31.625" style="3" customWidth="1"/>
    <col min="4" max="4" width="13.00390625" style="4" bestFit="1" customWidth="1"/>
    <col min="5" max="16384" width="9.125" style="3" customWidth="1"/>
  </cols>
  <sheetData>
    <row r="1" spans="1:4" s="1" customFormat="1" ht="18.75">
      <c r="A1" s="17" t="s">
        <v>5</v>
      </c>
      <c r="B1" s="17"/>
      <c r="C1" s="17"/>
      <c r="D1" s="17"/>
    </row>
    <row r="2" spans="1:4" ht="18.75">
      <c r="A2" s="2" t="s">
        <v>1</v>
      </c>
      <c r="B2" s="2" t="s">
        <v>2</v>
      </c>
      <c r="C2" s="2" t="s">
        <v>3</v>
      </c>
      <c r="D2" s="2" t="s">
        <v>4</v>
      </c>
    </row>
    <row r="3" spans="1:4" s="7" customFormat="1" ht="31.5">
      <c r="A3" s="11" t="s">
        <v>11</v>
      </c>
      <c r="B3" s="12">
        <v>42664</v>
      </c>
      <c r="C3" s="13" t="s">
        <v>6</v>
      </c>
      <c r="D3" s="14">
        <v>20000</v>
      </c>
    </row>
    <row r="4" spans="1:4" s="7" customFormat="1" ht="47.25">
      <c r="A4" s="11" t="s">
        <v>7</v>
      </c>
      <c r="B4" s="15">
        <v>42664</v>
      </c>
      <c r="C4" s="11" t="s">
        <v>8</v>
      </c>
      <c r="D4" s="14">
        <v>27380</v>
      </c>
    </row>
    <row r="5" spans="1:4" s="7" customFormat="1" ht="31.5">
      <c r="A5" s="11" t="s">
        <v>9</v>
      </c>
      <c r="B5" s="15">
        <v>42698</v>
      </c>
      <c r="C5" s="11" t="s">
        <v>10</v>
      </c>
      <c r="D5" s="14">
        <v>12700</v>
      </c>
    </row>
    <row r="6" spans="1:4" s="7" customFormat="1" ht="47.25">
      <c r="A6" s="5" t="s">
        <v>12</v>
      </c>
      <c r="B6" s="8">
        <v>42711</v>
      </c>
      <c r="C6" s="16" t="s">
        <v>13</v>
      </c>
      <c r="D6" s="6">
        <v>11960</v>
      </c>
    </row>
    <row r="7" spans="1:4" s="7" customFormat="1" ht="63">
      <c r="A7" s="5" t="s">
        <v>14</v>
      </c>
      <c r="B7" s="8">
        <v>42716</v>
      </c>
      <c r="C7" s="16" t="s">
        <v>15</v>
      </c>
      <c r="D7" s="6">
        <f>63200+7336</f>
        <v>70536</v>
      </c>
    </row>
    <row r="8" spans="1:4" s="7" customFormat="1" ht="78.75">
      <c r="A8" s="5" t="s">
        <v>16</v>
      </c>
      <c r="B8" s="8">
        <v>42761</v>
      </c>
      <c r="C8" s="16" t="s">
        <v>17</v>
      </c>
      <c r="D8" s="6">
        <f>45020</f>
        <v>45020</v>
      </c>
    </row>
    <row r="9" spans="1:4" s="7" customFormat="1" ht="126">
      <c r="A9" s="5" t="s">
        <v>19</v>
      </c>
      <c r="B9" s="8" t="s">
        <v>20</v>
      </c>
      <c r="C9" s="16" t="s">
        <v>21</v>
      </c>
      <c r="D9" s="6">
        <f>31500+44600</f>
        <v>76100</v>
      </c>
    </row>
    <row r="10" spans="1:4" s="7" customFormat="1" ht="47.25">
      <c r="A10" s="5" t="s">
        <v>23</v>
      </c>
      <c r="B10" s="8">
        <v>42809</v>
      </c>
      <c r="C10" s="16" t="s">
        <v>22</v>
      </c>
      <c r="D10" s="6">
        <v>15800</v>
      </c>
    </row>
    <row r="11" spans="1:4" s="7" customFormat="1" ht="47.25">
      <c r="A11" s="5" t="s">
        <v>24</v>
      </c>
      <c r="B11" s="8">
        <v>42817</v>
      </c>
      <c r="C11" s="16" t="s">
        <v>25</v>
      </c>
      <c r="D11" s="6">
        <f>8600*2</f>
        <v>17200</v>
      </c>
    </row>
    <row r="12" spans="1:4" s="7" customFormat="1" ht="18.75">
      <c r="A12" s="5" t="s">
        <v>26</v>
      </c>
      <c r="B12" s="8"/>
      <c r="C12" s="16"/>
      <c r="D12" s="6">
        <v>29484.16</v>
      </c>
    </row>
    <row r="13" spans="1:4" ht="32.25">
      <c r="A13" s="11" t="s">
        <v>18</v>
      </c>
      <c r="B13" s="2"/>
      <c r="C13" s="2"/>
      <c r="D13" s="6">
        <f>35+35+11+505.63+11+183.4+1125.5+35+35+11+1545+4598.8</f>
        <v>8131.33</v>
      </c>
    </row>
    <row r="14" spans="1:4" ht="18.75">
      <c r="A14" s="2" t="s">
        <v>0</v>
      </c>
      <c r="B14" s="2"/>
      <c r="C14" s="2"/>
      <c r="D14" s="9">
        <f>SUM(D3:D13)</f>
        <v>334311.49</v>
      </c>
    </row>
    <row r="16" ht="18.75">
      <c r="D16" s="10"/>
    </row>
  </sheetData>
  <sheetProtection/>
  <mergeCells count="1">
    <mergeCell ref="A1:D1"/>
  </mergeCells>
  <printOptions/>
  <pageMargins left="0.48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Uilya</cp:lastModifiedBy>
  <cp:lastPrinted>2017-03-03T04:20:14Z</cp:lastPrinted>
  <dcterms:created xsi:type="dcterms:W3CDTF">2016-11-02T05:25:02Z</dcterms:created>
  <dcterms:modified xsi:type="dcterms:W3CDTF">2019-03-21T04:29:40Z</dcterms:modified>
  <cp:category/>
  <cp:version/>
  <cp:contentType/>
  <cp:contentStatus/>
</cp:coreProperties>
</file>