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<sst xmlns="http://schemas.openxmlformats.org/spreadsheetml/2006/main" count="35" uniqueCount="32">
  <si>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Итого</t>
  </si>
  <si>
    <t>Вид расходов</t>
  </si>
  <si>
    <t>Дата</t>
  </si>
  <si>
    <t>Получатель</t>
  </si>
  <si>
    <t>Сумма</t>
  </si>
  <si>
    <t>Поддержка одаренных детей</t>
  </si>
  <si>
    <t>Услуги банка за перечисление денежных средств</t>
  </si>
  <si>
    <t>Материалы и инструмены для уроков технологии</t>
  </si>
  <si>
    <t>ООО "СтройСитиРитейл"</t>
  </si>
  <si>
    <t>Участие в турнире школьников по математическому моделированию в г.Москва (Стуколкина Л.В., Балабанов Ф.М., Журавлев Д.И., Оплачко М.М., Алексеев А.В., Восковщук Д.М., Яхина К.А.)</t>
  </si>
  <si>
    <t>Оплата проезда</t>
  </si>
  <si>
    <t>Оргвзнос за участие в турнире Колмогорова (Долгодворов Е.В.)</t>
  </si>
  <si>
    <t>ООО "Одаренный ребенок"</t>
  </si>
  <si>
    <t>ООО "Самсон Башкирия"</t>
  </si>
  <si>
    <t>Наборы для выпиливания лобзиком, молотки слесарные</t>
  </si>
  <si>
    <t>Набор алмазных надфилей</t>
  </si>
  <si>
    <t>Участие во XXII Международной молодежной неделе информатики и программирования 8-9 декабря в г.Санкт-Петербург (Гильдин А.Г., Ибатов А.Р., Петров Д.П.)</t>
  </si>
  <si>
    <t>Интеллектуальные конкурсы и учебные занятия в рамках "Межрегионального турнира математических боев "Вектор заний 2019" (Бикбулатов М.Н., Гумерова Л.М., Зайдинер И.В., Кокорев Д.О., Левитан А.С., Тимербаев Э.Э., сопровождающий Гумерова А.И.)</t>
  </si>
  <si>
    <t>ИП Стрижова Е.А.</t>
  </si>
  <si>
    <t>Содержание организации</t>
  </si>
  <si>
    <t>Предоставление тренировочных площадок для проведения тренировок по компетенции "Прототепирование" (Жидяев Е.А., Ошмарина Д.К.)</t>
  </si>
  <si>
    <t>ГАПОУ "Бугульминский машиностроительный техникум"</t>
  </si>
  <si>
    <t>ФГАОУ ВО "Казанский (Приволжский федеральный университет"</t>
  </si>
  <si>
    <t>Оргвзнос за участие в конференции им.Лобачевского (Сафин Д.Р., Латыпов Р.И., Пангаева А.О.) + расходы на проживание</t>
  </si>
  <si>
    <t>Оплата проезда в г.Якутск для участия в Финале VII Национального чемпионата "Молодые профессионалы-2019" (Жидяев Е.А., Ошмарина Д.К., сопровождающие:  Молодцова Е.В., Нугуманов И.Р.)</t>
  </si>
  <si>
    <t>Оргвзнос за участие во Всероссийском турнире математических боев "Kazan Math Open-2019"</t>
  </si>
  <si>
    <t>ИП Хамидуллина Я.Р.</t>
  </si>
  <si>
    <t xml:space="preserve">Участие в перечневой олимпиаде (МФТИ) </t>
  </si>
  <si>
    <t>Сагитова М.А.</t>
  </si>
  <si>
    <t>Обучение в рамках Всеросийсского фестиваля творческих открытий и инициатив "Леонардо"</t>
  </si>
  <si>
    <t>Воронин Р.А.</t>
  </si>
  <si>
    <t>Жидяев Е.А., Ошмарина Д.К., Молодцова Е.В., Нугуманов И.Р.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</si>
</sst>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3">
      <selection activeCell="D18" sqref="D18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6" t="s">
        <v>5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7" t="s">
        <v>7</v>
      </c>
      <c r="B3" s="12">
        <v>43419</v>
      </c>
      <c r="C3" s="11" t="s">
        <v>13</v>
      </c>
      <c r="D3" s="13">
        <v>8359</v>
      </c>
    </row>
    <row r="4" spans="1:4" s="7" customFormat="1" ht="18.75">
      <c r="A4" s="18"/>
      <c r="B4" s="14">
        <v>43419</v>
      </c>
      <c r="C4" s="11" t="s">
        <v>8</v>
      </c>
      <c r="D4" s="13">
        <v>8492</v>
      </c>
    </row>
    <row r="5" spans="1:4" s="7" customFormat="1" ht="94.5">
      <c r="A5" s="11" t="s">
        <v>9</v>
      </c>
      <c r="B5" s="14">
        <v>43424</v>
      </c>
      <c r="C5" s="11" t="s">
        <v>10</v>
      </c>
      <c r="D5" s="13">
        <v>32200</v>
      </c>
    </row>
    <row r="6" spans="1:4" s="7" customFormat="1" ht="31.5">
      <c r="A6" s="5" t="s">
        <v>11</v>
      </c>
      <c r="B6" s="8">
        <v>43441</v>
      </c>
      <c r="C6" s="5" t="s">
        <v>12</v>
      </c>
      <c r="D6" s="6">
        <v>23100</v>
      </c>
    </row>
    <row r="7" spans="1:4" s="7" customFormat="1" ht="31.5">
      <c r="A7" s="5" t="s">
        <v>14</v>
      </c>
      <c r="B7" s="8">
        <v>43437</v>
      </c>
      <c r="C7" s="15" t="s">
        <v>13</v>
      </c>
      <c r="D7" s="6">
        <v>5669.4</v>
      </c>
    </row>
    <row r="8" spans="1:4" s="7" customFormat="1" ht="18.75">
      <c r="A8" s="5" t="s">
        <v>15</v>
      </c>
      <c r="B8" s="8">
        <v>43437</v>
      </c>
      <c r="C8" s="15" t="s">
        <v>13</v>
      </c>
      <c r="D8" s="6">
        <v>203.4</v>
      </c>
    </row>
    <row r="9" spans="1:4" s="7" customFormat="1" ht="78.75">
      <c r="A9" s="5" t="s">
        <v>16</v>
      </c>
      <c r="B9" s="8">
        <v>43453</v>
      </c>
      <c r="C9" s="15" t="s">
        <v>10</v>
      </c>
      <c r="D9" s="6">
        <v>29500</v>
      </c>
    </row>
    <row r="10" spans="1:4" s="7" customFormat="1" ht="126">
      <c r="A10" s="5" t="s">
        <v>17</v>
      </c>
      <c r="B10" s="8">
        <v>43462</v>
      </c>
      <c r="C10" s="15" t="s">
        <v>18</v>
      </c>
      <c r="D10" s="6">
        <v>70000</v>
      </c>
    </row>
    <row r="11" spans="1:4" s="7" customFormat="1" ht="63">
      <c r="A11" s="5" t="s">
        <v>20</v>
      </c>
      <c r="B11" s="8">
        <v>43546</v>
      </c>
      <c r="C11" s="15" t="s">
        <v>21</v>
      </c>
      <c r="D11" s="6">
        <v>21500</v>
      </c>
    </row>
    <row r="12" spans="1:4" s="7" customFormat="1" ht="63">
      <c r="A12" s="5" t="s">
        <v>23</v>
      </c>
      <c r="B12" s="8">
        <v>43544</v>
      </c>
      <c r="C12" s="15" t="s">
        <v>22</v>
      </c>
      <c r="D12" s="6">
        <f>4*2250+13950</f>
        <v>22950</v>
      </c>
    </row>
    <row r="13" spans="1:4" s="7" customFormat="1" ht="94.5">
      <c r="A13" s="5" t="s">
        <v>24</v>
      </c>
      <c r="B13" s="8">
        <v>43571</v>
      </c>
      <c r="C13" s="15" t="s">
        <v>31</v>
      </c>
      <c r="D13" s="6">
        <v>131000</v>
      </c>
    </row>
    <row r="14" spans="1:4" s="7" customFormat="1" ht="51" customHeight="1">
      <c r="A14" s="5" t="s">
        <v>25</v>
      </c>
      <c r="B14" s="8">
        <v>43591</v>
      </c>
      <c r="C14" s="15" t="s">
        <v>26</v>
      </c>
      <c r="D14" s="6">
        <v>52000</v>
      </c>
    </row>
    <row r="15" spans="1:4" s="7" customFormat="1" ht="31.5">
      <c r="A15" s="5" t="s">
        <v>27</v>
      </c>
      <c r="B15" s="8">
        <v>43641</v>
      </c>
      <c r="C15" s="15" t="s">
        <v>28</v>
      </c>
      <c r="D15" s="6">
        <v>10000</v>
      </c>
    </row>
    <row r="16" spans="1:4" s="7" customFormat="1" ht="51" customHeight="1">
      <c r="A16" s="5" t="s">
        <v>29</v>
      </c>
      <c r="B16" s="8">
        <v>43641</v>
      </c>
      <c r="C16" s="15" t="s">
        <v>30</v>
      </c>
      <c r="D16" s="6">
        <v>4000</v>
      </c>
    </row>
    <row r="17" spans="1:4" ht="18.75">
      <c r="A17" s="5" t="s">
        <v>19</v>
      </c>
      <c r="B17" s="8"/>
      <c r="C17" s="15"/>
      <c r="D17" s="6">
        <f>14404.56+2643.98+3447.12+3207.29+18917.98+59013.43-0.22</f>
        <v>101634.14</v>
      </c>
    </row>
    <row r="18" spans="1:4" ht="32.25">
      <c r="A18" s="11" t="s">
        <v>6</v>
      </c>
      <c r="B18" s="2"/>
      <c r="C18" s="2"/>
      <c r="D18" s="6">
        <f>13055+11+35+900+35+11+11+737.5+11+40+10+10+418.5+40+350+150+4100</f>
        <v>19925</v>
      </c>
    </row>
    <row r="19" spans="1:4" ht="18.75">
      <c r="A19" s="2" t="s">
        <v>0</v>
      </c>
      <c r="B19" s="2"/>
      <c r="C19" s="2"/>
      <c r="D19" s="9">
        <f>SUM(D3:D18)</f>
        <v>540532.94</v>
      </c>
    </row>
    <row r="21" ht="18.75">
      <c r="D21" s="10"/>
    </row>
  </sheetData>
  <sheetProtection/>
  <mergeCells count="2">
    <mergeCell ref="A1:D1"/>
    <mergeCell ref="A3:A4"/>
  </mergeCells>
  <printOptions/>
  <pageMargins left="0.48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2017-03-03T04:20:14Z</cp:lastPrinted>
  <dcterms:created xsi:type="dcterms:W3CDTF">2016-11-02T05:25:02Z</dcterms:created>
  <dcterms:modified xsi:type="dcterms:W3CDTF">2019-09-12T11:01:06Z</dcterms:modified>
  <cp:category/>
  <cp:version/>
  <cp:contentType/>
  <cp:contentStatus/>
</cp:coreProperties>
</file>